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7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'Munka1'!$A$1:$K$40</definedName>
  </definedNames>
  <calcPr fullCalcOnLoad="1"/>
</workbook>
</file>

<file path=xl/sharedStrings.xml><?xml version="1.0" encoding="utf-8"?>
<sst xmlns="http://schemas.openxmlformats.org/spreadsheetml/2006/main" count="195" uniqueCount="27">
  <si>
    <t>U =</t>
  </si>
  <si>
    <t>1.)</t>
  </si>
  <si>
    <t>a.)</t>
  </si>
  <si>
    <t>l =</t>
  </si>
  <si>
    <t>A =</t>
  </si>
  <si>
    <t>ρ =</t>
  </si>
  <si>
    <t>V</t>
  </si>
  <si>
    <t>Ω</t>
  </si>
  <si>
    <t>m</t>
  </si>
  <si>
    <r>
      <t>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</si>
  <si>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</si>
  <si>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R</t>
    </r>
    <r>
      <rPr>
        <vertAlign val="subscript"/>
        <sz val="12"/>
        <rFont val="Times New Roman"/>
        <family val="1"/>
      </rPr>
      <t>e</t>
    </r>
    <r>
      <rPr>
        <sz val="12"/>
        <rFont val="Times New Roman"/>
        <family val="1"/>
      </rPr>
      <t xml:space="preserve"> =</t>
    </r>
  </si>
  <si>
    <r>
      <t>mm</t>
    </r>
    <r>
      <rPr>
        <vertAlign val="superscript"/>
        <sz val="12"/>
        <rFont val="Times New Roman"/>
        <family val="1"/>
      </rPr>
      <t>2</t>
    </r>
  </si>
  <si>
    <r>
      <t>Ω/mm</t>
    </r>
    <r>
      <rPr>
        <vertAlign val="superscript"/>
        <sz val="12"/>
        <rFont val="Times New Roman"/>
        <family val="1"/>
      </rPr>
      <t>2</t>
    </r>
  </si>
  <si>
    <t>I =</t>
  </si>
  <si>
    <t>A</t>
  </si>
  <si>
    <t>Vezetékkel:</t>
  </si>
  <si>
    <r>
      <t>R</t>
    </r>
    <r>
      <rPr>
        <vertAlign val="subscript"/>
        <sz val="12"/>
        <rFont val="Times New Roman"/>
        <family val="1"/>
      </rPr>
      <t>v</t>
    </r>
    <r>
      <rPr>
        <sz val="12"/>
        <rFont val="Times New Roman"/>
        <family val="1"/>
      </rPr>
      <t xml:space="preserve"> =</t>
    </r>
  </si>
  <si>
    <t>b.)</t>
  </si>
  <si>
    <t>P =</t>
  </si>
  <si>
    <t>W</t>
  </si>
  <si>
    <t>Soros kapcsolás</t>
  </si>
  <si>
    <t>Párhuzamos kapcsolás</t>
  </si>
  <si>
    <t>c.)</t>
  </si>
  <si>
    <t>Vegyes kapcsolás</t>
  </si>
  <si>
    <t>Alu</t>
  </si>
  <si>
    <t>Réz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</si>
</sst>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75" zoomScaleNormal="75" workbookViewId="0" topLeftCell="A1">
      <selection activeCell="J8" sqref="J8"/>
    </sheetView>
  </sheetViews>
  <sheetFormatPr defaultColWidth="9.140625" defaultRowHeight="12.75"/>
  <cols>
    <col min="1" max="1" width="5.00390625" style="1" bestFit="1" customWidth="1"/>
    <col min="2" max="2" width="9.140625" style="1" customWidth="1"/>
    <col min="3" max="3" width="8.7109375" style="1" bestFit="1" customWidth="1"/>
    <col min="4" max="4" width="9.140625" style="1" customWidth="1"/>
    <col min="5" max="5" width="5.00390625" style="1" bestFit="1" customWidth="1"/>
    <col min="6" max="6" width="9.140625" style="1" customWidth="1"/>
    <col min="7" max="7" width="8.7109375" style="1" bestFit="1" customWidth="1"/>
    <col min="8" max="8" width="9.140625" style="1" customWidth="1"/>
    <col min="9" max="9" width="5.00390625" style="1" bestFit="1" customWidth="1"/>
    <col min="10" max="10" width="9.140625" style="1" customWidth="1"/>
    <col min="11" max="11" width="8.7109375" style="1" bestFit="1" customWidth="1"/>
    <col min="12" max="16384" width="9.140625" style="1" customWidth="1"/>
  </cols>
  <sheetData>
    <row r="1" spans="1:10" s="2" customFormat="1" ht="15.75">
      <c r="A1" s="2" t="s">
        <v>1</v>
      </c>
      <c r="B1" s="4" t="s">
        <v>25</v>
      </c>
      <c r="E1" s="2" t="s">
        <v>1</v>
      </c>
      <c r="F1" s="4" t="s">
        <v>26</v>
      </c>
      <c r="I1" s="2" t="s">
        <v>1</v>
      </c>
      <c r="J1" s="4" t="s">
        <v>25</v>
      </c>
    </row>
    <row r="2" spans="1:11" ht="15.75">
      <c r="A2" s="1" t="s">
        <v>0</v>
      </c>
      <c r="B2" s="3">
        <v>220</v>
      </c>
      <c r="C2" s="1" t="s">
        <v>6</v>
      </c>
      <c r="E2" s="1" t="s">
        <v>0</v>
      </c>
      <c r="F2" s="3">
        <v>12</v>
      </c>
      <c r="G2" s="1" t="s">
        <v>6</v>
      </c>
      <c r="I2" s="1" t="s">
        <v>0</v>
      </c>
      <c r="J2" s="3">
        <v>220</v>
      </c>
      <c r="K2" s="1" t="s">
        <v>6</v>
      </c>
    </row>
    <row r="3" spans="1:11" ht="18.75">
      <c r="A3" s="1" t="s">
        <v>9</v>
      </c>
      <c r="B3" s="3">
        <v>10</v>
      </c>
      <c r="C3" s="1" t="s">
        <v>7</v>
      </c>
      <c r="E3" s="1" t="s">
        <v>9</v>
      </c>
      <c r="F3" s="3">
        <v>5</v>
      </c>
      <c r="G3" s="1" t="s">
        <v>7</v>
      </c>
      <c r="I3" s="1" t="s">
        <v>9</v>
      </c>
      <c r="J3" s="3">
        <v>10</v>
      </c>
      <c r="K3" s="1" t="s">
        <v>7</v>
      </c>
    </row>
    <row r="4" spans="1:11" ht="18.75">
      <c r="A4" s="1" t="s">
        <v>10</v>
      </c>
      <c r="B4" s="3">
        <v>20</v>
      </c>
      <c r="C4" s="1" t="s">
        <v>7</v>
      </c>
      <c r="E4" s="1" t="s">
        <v>10</v>
      </c>
      <c r="F4" s="3">
        <v>3</v>
      </c>
      <c r="G4" s="1" t="s">
        <v>7</v>
      </c>
      <c r="I4" s="1" t="s">
        <v>10</v>
      </c>
      <c r="J4" s="3">
        <v>20</v>
      </c>
      <c r="K4" s="1" t="s">
        <v>7</v>
      </c>
    </row>
    <row r="5" spans="1:11" ht="15.75">
      <c r="A5" s="1" t="s">
        <v>3</v>
      </c>
      <c r="B5" s="3">
        <v>100</v>
      </c>
      <c r="C5" s="1" t="s">
        <v>8</v>
      </c>
      <c r="E5" s="1" t="s">
        <v>3</v>
      </c>
      <c r="F5" s="3">
        <v>10</v>
      </c>
      <c r="G5" s="1" t="s">
        <v>8</v>
      </c>
      <c r="I5" s="1" t="s">
        <v>3</v>
      </c>
      <c r="J5" s="3">
        <v>100</v>
      </c>
      <c r="K5" s="1" t="s">
        <v>8</v>
      </c>
    </row>
    <row r="6" spans="1:11" ht="18.75">
      <c r="A6" s="1" t="s">
        <v>4</v>
      </c>
      <c r="B6" s="3">
        <v>2.5</v>
      </c>
      <c r="C6" s="1" t="s">
        <v>12</v>
      </c>
      <c r="E6" s="1" t="s">
        <v>4</v>
      </c>
      <c r="F6" s="3">
        <v>2.5</v>
      </c>
      <c r="G6" s="1" t="s">
        <v>12</v>
      </c>
      <c r="I6" s="1" t="s">
        <v>4</v>
      </c>
      <c r="J6" s="3">
        <v>2.5</v>
      </c>
      <c r="K6" s="1" t="s">
        <v>12</v>
      </c>
    </row>
    <row r="7" spans="1:11" ht="18.75">
      <c r="A7" s="1" t="s">
        <v>5</v>
      </c>
      <c r="B7" s="3">
        <v>0.03</v>
      </c>
      <c r="C7" s="1" t="s">
        <v>13</v>
      </c>
      <c r="E7" s="1" t="s">
        <v>5</v>
      </c>
      <c r="F7" s="3">
        <v>0.0175</v>
      </c>
      <c r="G7" s="1" t="s">
        <v>13</v>
      </c>
      <c r="I7" s="1" t="s">
        <v>5</v>
      </c>
      <c r="J7" s="3">
        <v>0.033</v>
      </c>
      <c r="K7" s="1" t="s">
        <v>13</v>
      </c>
    </row>
    <row r="9" spans="1:10" s="2" customFormat="1" ht="15.75">
      <c r="A9" s="2" t="s">
        <v>2</v>
      </c>
      <c r="B9" s="2" t="s">
        <v>21</v>
      </c>
      <c r="E9" s="2" t="s">
        <v>2</v>
      </c>
      <c r="F9" s="2" t="s">
        <v>21</v>
      </c>
      <c r="I9" s="2" t="s">
        <v>2</v>
      </c>
      <c r="J9" s="2" t="s">
        <v>21</v>
      </c>
    </row>
    <row r="10" spans="1:11" ht="18.75">
      <c r="A10" s="1" t="s">
        <v>11</v>
      </c>
      <c r="B10" s="1">
        <f>B3+B4</f>
        <v>30</v>
      </c>
      <c r="C10" s="1" t="s">
        <v>7</v>
      </c>
      <c r="E10" s="1" t="s">
        <v>11</v>
      </c>
      <c r="F10" s="1">
        <f>F3+F4</f>
        <v>8</v>
      </c>
      <c r="G10" s="1" t="s">
        <v>7</v>
      </c>
      <c r="I10" s="1" t="s">
        <v>11</v>
      </c>
      <c r="J10" s="1">
        <f>J3+J4</f>
        <v>30</v>
      </c>
      <c r="K10" s="1" t="s">
        <v>7</v>
      </c>
    </row>
    <row r="11" spans="1:11" ht="15.75">
      <c r="A11" s="1" t="s">
        <v>14</v>
      </c>
      <c r="B11" s="1">
        <f>B2/B10</f>
        <v>7.333333333333333</v>
      </c>
      <c r="C11" s="1" t="s">
        <v>15</v>
      </c>
      <c r="E11" s="1" t="s">
        <v>14</v>
      </c>
      <c r="F11" s="1">
        <f>F2/F10</f>
        <v>1.5</v>
      </c>
      <c r="G11" s="1" t="s">
        <v>15</v>
      </c>
      <c r="I11" s="1" t="s">
        <v>14</v>
      </c>
      <c r="J11" s="1">
        <f>J2/J10</f>
        <v>7.333333333333333</v>
      </c>
      <c r="K11" s="1" t="s">
        <v>15</v>
      </c>
    </row>
    <row r="12" spans="1:11" ht="15.75">
      <c r="A12" s="1" t="s">
        <v>19</v>
      </c>
      <c r="B12" s="1">
        <f>B2*B11</f>
        <v>1613.3333333333333</v>
      </c>
      <c r="C12" s="1" t="s">
        <v>20</v>
      </c>
      <c r="E12" s="1" t="s">
        <v>19</v>
      </c>
      <c r="F12" s="1">
        <f>F2*F11</f>
        <v>18</v>
      </c>
      <c r="G12" s="1" t="s">
        <v>20</v>
      </c>
      <c r="I12" s="1" t="s">
        <v>19</v>
      </c>
      <c r="J12" s="1">
        <f>J2*J11</f>
        <v>1613.3333333333333</v>
      </c>
      <c r="K12" s="1" t="s">
        <v>20</v>
      </c>
    </row>
    <row r="14" spans="2:10" ht="15.75">
      <c r="B14" s="1" t="s">
        <v>16</v>
      </c>
      <c r="F14" s="1" t="s">
        <v>16</v>
      </c>
      <c r="J14" s="1" t="s">
        <v>16</v>
      </c>
    </row>
    <row r="15" spans="1:11" ht="18.75">
      <c r="A15" s="1" t="s">
        <v>17</v>
      </c>
      <c r="B15" s="1">
        <f>B7*B5/B6</f>
        <v>1.2</v>
      </c>
      <c r="C15" s="1" t="s">
        <v>7</v>
      </c>
      <c r="E15" s="1" t="s">
        <v>17</v>
      </c>
      <c r="F15" s="1">
        <f>F7*F5/F6</f>
        <v>0.07</v>
      </c>
      <c r="G15" s="1" t="s">
        <v>7</v>
      </c>
      <c r="I15" s="1" t="s">
        <v>17</v>
      </c>
      <c r="J15" s="1">
        <f>J7*J5/J6</f>
        <v>1.32</v>
      </c>
      <c r="K15" s="1" t="s">
        <v>7</v>
      </c>
    </row>
    <row r="16" spans="1:11" ht="18.75">
      <c r="A16" s="1" t="s">
        <v>11</v>
      </c>
      <c r="B16" s="1">
        <f>B3+B4+B15</f>
        <v>31.2</v>
      </c>
      <c r="C16" s="1" t="s">
        <v>7</v>
      </c>
      <c r="E16" s="1" t="s">
        <v>11</v>
      </c>
      <c r="F16" s="1">
        <f>F3+F4+F15</f>
        <v>8.07</v>
      </c>
      <c r="G16" s="1" t="s">
        <v>7</v>
      </c>
      <c r="I16" s="1" t="s">
        <v>11</v>
      </c>
      <c r="J16" s="1">
        <f>J3+J4+J15</f>
        <v>31.32</v>
      </c>
      <c r="K16" s="1" t="s">
        <v>7</v>
      </c>
    </row>
    <row r="17" spans="1:11" ht="15.75">
      <c r="A17" s="1" t="s">
        <v>14</v>
      </c>
      <c r="B17" s="1">
        <f>B2/B16</f>
        <v>7.051282051282051</v>
      </c>
      <c r="C17" s="1" t="s">
        <v>15</v>
      </c>
      <c r="E17" s="1" t="s">
        <v>14</v>
      </c>
      <c r="F17" s="1">
        <f>F2/F16</f>
        <v>1.486988847583643</v>
      </c>
      <c r="G17" s="1" t="s">
        <v>15</v>
      </c>
      <c r="I17" s="1" t="s">
        <v>14</v>
      </c>
      <c r="J17" s="1">
        <f>J2/J16</f>
        <v>7.0242656449553005</v>
      </c>
      <c r="K17" s="1" t="s">
        <v>15</v>
      </c>
    </row>
    <row r="18" spans="1:11" ht="15.75">
      <c r="A18" s="1" t="s">
        <v>19</v>
      </c>
      <c r="B18" s="1">
        <f>B2*B17</f>
        <v>1551.2820512820513</v>
      </c>
      <c r="C18" s="1" t="s">
        <v>20</v>
      </c>
      <c r="E18" s="1" t="s">
        <v>19</v>
      </c>
      <c r="F18" s="1">
        <f>F2*F17</f>
        <v>17.843866171003718</v>
      </c>
      <c r="G18" s="1" t="s">
        <v>20</v>
      </c>
      <c r="I18" s="1" t="s">
        <v>19</v>
      </c>
      <c r="J18" s="1">
        <f>J2*J17</f>
        <v>1545.338441890166</v>
      </c>
      <c r="K18" s="1" t="s">
        <v>20</v>
      </c>
    </row>
    <row r="20" spans="1:10" s="2" customFormat="1" ht="15.75">
      <c r="A20" s="2" t="s">
        <v>18</v>
      </c>
      <c r="B20" s="2" t="s">
        <v>22</v>
      </c>
      <c r="E20" s="2" t="s">
        <v>18</v>
      </c>
      <c r="F20" s="2" t="s">
        <v>22</v>
      </c>
      <c r="I20" s="2" t="s">
        <v>18</v>
      </c>
      <c r="J20" s="2" t="s">
        <v>22</v>
      </c>
    </row>
    <row r="21" spans="1:11" ht="18.75">
      <c r="A21" s="1" t="s">
        <v>11</v>
      </c>
      <c r="B21" s="1">
        <f>B3*B4/(B3+B4)</f>
        <v>6.666666666666667</v>
      </c>
      <c r="C21" s="1" t="s">
        <v>7</v>
      </c>
      <c r="E21" s="1" t="s">
        <v>11</v>
      </c>
      <c r="F21" s="1">
        <f>F3*F4/(F3+F4)</f>
        <v>1.875</v>
      </c>
      <c r="G21" s="1" t="s">
        <v>7</v>
      </c>
      <c r="I21" s="1" t="s">
        <v>11</v>
      </c>
      <c r="J21" s="1">
        <f>J3*J4/(J3+J4)</f>
        <v>6.666666666666667</v>
      </c>
      <c r="K21" s="1" t="s">
        <v>7</v>
      </c>
    </row>
    <row r="22" spans="1:11" ht="15.75">
      <c r="A22" s="1" t="s">
        <v>14</v>
      </c>
      <c r="B22" s="1">
        <f>B2/B21</f>
        <v>33</v>
      </c>
      <c r="C22" s="1" t="s">
        <v>15</v>
      </c>
      <c r="E22" s="1" t="s">
        <v>14</v>
      </c>
      <c r="F22" s="1">
        <f>F2/F21</f>
        <v>6.4</v>
      </c>
      <c r="G22" s="1" t="s">
        <v>15</v>
      </c>
      <c r="I22" s="1" t="s">
        <v>14</v>
      </c>
      <c r="J22" s="1">
        <f>J2/J21</f>
        <v>33</v>
      </c>
      <c r="K22" s="1" t="s">
        <v>15</v>
      </c>
    </row>
    <row r="23" spans="1:11" ht="15.75">
      <c r="A23" s="1" t="s">
        <v>19</v>
      </c>
      <c r="B23" s="1">
        <f>B2*B22</f>
        <v>7260</v>
      </c>
      <c r="C23" s="1" t="s">
        <v>20</v>
      </c>
      <c r="E23" s="1" t="s">
        <v>19</v>
      </c>
      <c r="F23" s="1">
        <f>F2*F22</f>
        <v>76.80000000000001</v>
      </c>
      <c r="G23" s="1" t="s">
        <v>20</v>
      </c>
      <c r="I23" s="1" t="s">
        <v>19</v>
      </c>
      <c r="J23" s="1">
        <f>J2*J22</f>
        <v>7260</v>
      </c>
      <c r="K23" s="1" t="s">
        <v>20</v>
      </c>
    </row>
    <row r="25" spans="2:10" ht="15.75">
      <c r="B25" s="1" t="s">
        <v>16</v>
      </c>
      <c r="F25" s="1" t="s">
        <v>16</v>
      </c>
      <c r="J25" s="1" t="s">
        <v>16</v>
      </c>
    </row>
    <row r="26" spans="1:11" ht="18.75">
      <c r="A26" s="1" t="s">
        <v>17</v>
      </c>
      <c r="B26" s="1">
        <f>B7*B5/B6</f>
        <v>1.2</v>
      </c>
      <c r="C26" s="1" t="s">
        <v>7</v>
      </c>
      <c r="E26" s="1" t="s">
        <v>17</v>
      </c>
      <c r="F26" s="1">
        <f>F7*F5/F6</f>
        <v>0.07</v>
      </c>
      <c r="G26" s="1" t="s">
        <v>7</v>
      </c>
      <c r="I26" s="1" t="s">
        <v>17</v>
      </c>
      <c r="J26" s="1">
        <f>J7*J5/J6</f>
        <v>1.32</v>
      </c>
      <c r="K26" s="1" t="s">
        <v>7</v>
      </c>
    </row>
    <row r="27" spans="1:11" ht="18.75">
      <c r="A27" s="1" t="s">
        <v>11</v>
      </c>
      <c r="B27" s="1">
        <f>1/(1/B3+1/B4)+B26</f>
        <v>7.866666666666666</v>
      </c>
      <c r="C27" s="1" t="s">
        <v>7</v>
      </c>
      <c r="E27" s="1" t="s">
        <v>11</v>
      </c>
      <c r="F27" s="1">
        <f>1/(1/F3+1/F4)+F26</f>
        <v>1.945</v>
      </c>
      <c r="G27" s="1" t="s">
        <v>7</v>
      </c>
      <c r="I27" s="1" t="s">
        <v>11</v>
      </c>
      <c r="J27" s="1">
        <f>1/(1/J3+1/J4)+J26</f>
        <v>7.986666666666666</v>
      </c>
      <c r="K27" s="1" t="s">
        <v>7</v>
      </c>
    </row>
    <row r="28" spans="1:11" ht="15.75">
      <c r="A28" s="1" t="s">
        <v>14</v>
      </c>
      <c r="B28" s="1">
        <f>B2/B27</f>
        <v>27.966101694915256</v>
      </c>
      <c r="C28" s="1" t="s">
        <v>15</v>
      </c>
      <c r="E28" s="1" t="s">
        <v>14</v>
      </c>
      <c r="F28" s="1">
        <f>F2/F27</f>
        <v>6.169665809768637</v>
      </c>
      <c r="G28" s="1" t="s">
        <v>15</v>
      </c>
      <c r="I28" s="1" t="s">
        <v>14</v>
      </c>
      <c r="J28" s="1">
        <f>J2/J27</f>
        <v>27.545909849749584</v>
      </c>
      <c r="K28" s="1" t="s">
        <v>15</v>
      </c>
    </row>
    <row r="29" spans="1:11" ht="15.75">
      <c r="A29" s="1" t="s">
        <v>19</v>
      </c>
      <c r="B29" s="1">
        <f>B2*B28</f>
        <v>6152.542372881357</v>
      </c>
      <c r="C29" s="1" t="s">
        <v>20</v>
      </c>
      <c r="E29" s="1" t="s">
        <v>19</v>
      </c>
      <c r="F29" s="1">
        <f>F2*F28</f>
        <v>74.03598971722364</v>
      </c>
      <c r="G29" s="1" t="s">
        <v>20</v>
      </c>
      <c r="I29" s="1" t="s">
        <v>19</v>
      </c>
      <c r="J29" s="1">
        <f>J2*J28</f>
        <v>6060.100166944909</v>
      </c>
      <c r="K29" s="1" t="s">
        <v>20</v>
      </c>
    </row>
    <row r="31" spans="1:11" ht="15.75">
      <c r="A31" s="2" t="s">
        <v>23</v>
      </c>
      <c r="B31" s="2" t="s">
        <v>24</v>
      </c>
      <c r="C31" s="2"/>
      <c r="E31" s="2" t="s">
        <v>23</v>
      </c>
      <c r="F31" s="2" t="s">
        <v>24</v>
      </c>
      <c r="G31" s="2"/>
      <c r="I31" s="2" t="s">
        <v>23</v>
      </c>
      <c r="J31" s="2" t="s">
        <v>24</v>
      </c>
      <c r="K31" s="2"/>
    </row>
    <row r="32" spans="1:11" ht="18.75">
      <c r="A32" s="1" t="s">
        <v>11</v>
      </c>
      <c r="B32" s="1">
        <f>B3+1/(1/B3+1/B4)</f>
        <v>16.666666666666664</v>
      </c>
      <c r="C32" s="1" t="s">
        <v>7</v>
      </c>
      <c r="E32" s="1" t="s">
        <v>11</v>
      </c>
      <c r="F32" s="1">
        <f>F3+1/(1/F3+1/F4)</f>
        <v>6.875</v>
      </c>
      <c r="G32" s="1" t="s">
        <v>7</v>
      </c>
      <c r="I32" s="1" t="s">
        <v>11</v>
      </c>
      <c r="J32" s="1">
        <f>J3+1/(1/J3+1/J4)</f>
        <v>16.666666666666664</v>
      </c>
      <c r="K32" s="1" t="s">
        <v>7</v>
      </c>
    </row>
    <row r="33" spans="1:11" ht="15.75">
      <c r="A33" s="1" t="s">
        <v>14</v>
      </c>
      <c r="B33" s="1">
        <f>B2/B32</f>
        <v>13.200000000000001</v>
      </c>
      <c r="C33" s="1" t="s">
        <v>15</v>
      </c>
      <c r="E33" s="1" t="s">
        <v>14</v>
      </c>
      <c r="F33" s="1">
        <f>F2/F32</f>
        <v>1.7454545454545454</v>
      </c>
      <c r="G33" s="1" t="s">
        <v>15</v>
      </c>
      <c r="I33" s="1" t="s">
        <v>14</v>
      </c>
      <c r="J33" s="1">
        <f>J2/J32</f>
        <v>13.200000000000001</v>
      </c>
      <c r="K33" s="1" t="s">
        <v>15</v>
      </c>
    </row>
    <row r="34" spans="1:11" ht="15.75">
      <c r="A34" s="1" t="s">
        <v>19</v>
      </c>
      <c r="B34" s="1">
        <f>B2*B33</f>
        <v>2904.0000000000005</v>
      </c>
      <c r="C34" s="1" t="s">
        <v>20</v>
      </c>
      <c r="E34" s="1" t="s">
        <v>19</v>
      </c>
      <c r="F34" s="1">
        <f>F2*F33</f>
        <v>20.945454545454545</v>
      </c>
      <c r="G34" s="1" t="s">
        <v>20</v>
      </c>
      <c r="I34" s="1" t="s">
        <v>19</v>
      </c>
      <c r="J34" s="1">
        <f>J2*J33</f>
        <v>2904.0000000000005</v>
      </c>
      <c r="K34" s="1" t="s">
        <v>20</v>
      </c>
    </row>
    <row r="36" spans="2:10" ht="15.75">
      <c r="B36" s="1" t="s">
        <v>16</v>
      </c>
      <c r="F36" s="1" t="s">
        <v>16</v>
      </c>
      <c r="J36" s="1" t="s">
        <v>16</v>
      </c>
    </row>
    <row r="37" spans="1:11" ht="18.75">
      <c r="A37" s="1" t="s">
        <v>17</v>
      </c>
      <c r="B37" s="1">
        <f>B7*B5/B6</f>
        <v>1.2</v>
      </c>
      <c r="C37" s="1" t="s">
        <v>7</v>
      </c>
      <c r="E37" s="1" t="s">
        <v>17</v>
      </c>
      <c r="F37" s="1">
        <f>F7*F5/F6</f>
        <v>0.07</v>
      </c>
      <c r="G37" s="1" t="s">
        <v>7</v>
      </c>
      <c r="I37" s="1" t="s">
        <v>17</v>
      </c>
      <c r="J37" s="1">
        <f>J7*J5/J6</f>
        <v>1.32</v>
      </c>
      <c r="K37" s="1" t="s">
        <v>7</v>
      </c>
    </row>
    <row r="38" spans="1:11" ht="18.75">
      <c r="A38" s="1" t="s">
        <v>11</v>
      </c>
      <c r="B38" s="1">
        <f>B3+1/(1/B3+1/B4)+B37</f>
        <v>17.866666666666664</v>
      </c>
      <c r="C38" s="1" t="s">
        <v>7</v>
      </c>
      <c r="E38" s="1" t="s">
        <v>11</v>
      </c>
      <c r="F38" s="1">
        <f>F3+1/(1/F3+1/F4)+F37</f>
        <v>6.945</v>
      </c>
      <c r="G38" s="1" t="s">
        <v>7</v>
      </c>
      <c r="I38" s="1" t="s">
        <v>11</v>
      </c>
      <c r="J38" s="1">
        <f>J3+1/(1/J3+1/J4)+J37</f>
        <v>17.986666666666665</v>
      </c>
      <c r="K38" s="1" t="s">
        <v>7</v>
      </c>
    </row>
    <row r="39" spans="1:11" ht="15.75">
      <c r="A39" s="1" t="s">
        <v>14</v>
      </c>
      <c r="B39" s="1">
        <f>B2/B38</f>
        <v>12.313432835820898</v>
      </c>
      <c r="C39" s="1" t="s">
        <v>15</v>
      </c>
      <c r="E39" s="1" t="s">
        <v>14</v>
      </c>
      <c r="F39" s="1">
        <f>F2/F38</f>
        <v>1.7278617710583153</v>
      </c>
      <c r="G39" s="1" t="s">
        <v>15</v>
      </c>
      <c r="I39" s="1" t="s">
        <v>14</v>
      </c>
      <c r="J39" s="1">
        <f>J2/J38</f>
        <v>12.23128243143069</v>
      </c>
      <c r="K39" s="1" t="s">
        <v>15</v>
      </c>
    </row>
    <row r="40" spans="1:11" ht="15.75">
      <c r="A40" s="1" t="s">
        <v>19</v>
      </c>
      <c r="B40" s="1">
        <f>B2*B39</f>
        <v>2708.9552238805973</v>
      </c>
      <c r="C40" s="1" t="s">
        <v>20</v>
      </c>
      <c r="E40" s="1" t="s">
        <v>19</v>
      </c>
      <c r="F40" s="1">
        <f>F2*F39</f>
        <v>20.734341252699785</v>
      </c>
      <c r="G40" s="1" t="s">
        <v>20</v>
      </c>
      <c r="I40" s="1" t="s">
        <v>19</v>
      </c>
      <c r="J40" s="1">
        <f>J2*J39</f>
        <v>2690.882134914752</v>
      </c>
      <c r="K40" s="1" t="s">
        <v>20</v>
      </c>
    </row>
  </sheetData>
  <printOptions/>
  <pageMargins left="0.75" right="0.75" top="1" bottom="1" header="0.5" footer="0.5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2006-02-25T15:42:31Z</cp:lastPrinted>
  <dcterms:created xsi:type="dcterms:W3CDTF">2006-02-25T15:00:26Z</dcterms:created>
  <dcterms:modified xsi:type="dcterms:W3CDTF">2006-02-25T15:45:01Z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-1380940530</vt:i4>
  </property>
  <property fmtid="{D5CDD505-2E9C-101B-9397-08002B2CF9AE}" pid="4" name="_EmailSubje">
    <vt:lpwstr>:)</vt:lpwstr>
  </property>
  <property fmtid="{D5CDD505-2E9C-101B-9397-08002B2CF9AE}" pid="5" name="_AuthorEma">
    <vt:lpwstr>GPirzsok@MOL.hu</vt:lpwstr>
  </property>
  <property fmtid="{D5CDD505-2E9C-101B-9397-08002B2CF9AE}" pid="6" name="_AuthorEmailDisplayNa">
    <vt:lpwstr>Pirzsók Gábor</vt:lpwstr>
  </property>
</Properties>
</file>